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obin\Desktop\"/>
    </mc:Choice>
  </mc:AlternateContent>
  <xr:revisionPtr revIDLastSave="0" documentId="13_ncr:1_{EE2AE1A6-6BBC-4040-8B5F-A44EDFE0BC84}" xr6:coauthVersionLast="47" xr6:coauthVersionMax="47" xr10:uidLastSave="{00000000-0000-0000-0000-000000000000}"/>
  <bookViews>
    <workbookView xWindow="-120" yWindow="-120" windowWidth="29040" windowHeight="15720" xr2:uid="{4FC18DFA-DC57-47AB-B63B-95D5FEF9CCA5}"/>
  </bookViews>
  <sheets>
    <sheet name="Sheet1" sheetId="1" r:id="rId1"/>
  </sheets>
  <definedNames>
    <definedName name="_xlnm.Print_Area" localSheetId="0">Sheet1!$A$1:$G$40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16" i="1" l="1"/>
  <c r="C36" i="1" l="1"/>
  <c r="D37" i="1" s="1"/>
  <c r="D38" i="1" s="1"/>
  <c r="F13" i="1"/>
  <c r="F14" i="1" s="1"/>
  <c r="F15" i="1" s="1"/>
  <c r="B20" i="1" s="1"/>
  <c r="B21" i="1" s="1"/>
</calcChain>
</file>

<file path=xl/sharedStrings.xml><?xml version="1.0" encoding="utf-8"?>
<sst xmlns="http://schemas.openxmlformats.org/spreadsheetml/2006/main" count="63" uniqueCount="41">
  <si>
    <t xml:space="preserve"> </t>
  </si>
  <si>
    <t>Income</t>
  </si>
  <si>
    <t>Expenditure</t>
  </si>
  <si>
    <t>Dundee levy</t>
  </si>
  <si>
    <t>Perth levy</t>
  </si>
  <si>
    <t>St Andrews levy</t>
  </si>
  <si>
    <t>Camfield Trust</t>
  </si>
  <si>
    <t>Interest</t>
  </si>
  <si>
    <t>Book of members</t>
  </si>
  <si>
    <t>AM Costs</t>
  </si>
  <si>
    <t>TOTAL EXPENDITURE</t>
  </si>
  <si>
    <t>Inc-Exp</t>
  </si>
  <si>
    <t>TOTAL INCOME</t>
  </si>
  <si>
    <t>Balance b/f</t>
  </si>
  <si>
    <t>Surplus/deficit</t>
  </si>
  <si>
    <t>Final balance</t>
  </si>
  <si>
    <t>Represented by:</t>
  </si>
  <si>
    <t>Bank</t>
  </si>
  <si>
    <t>Shared Interest</t>
  </si>
  <si>
    <t>Total</t>
  </si>
  <si>
    <t>Fixed assets</t>
  </si>
  <si>
    <t xml:space="preserve">Camfield Trust Grant </t>
  </si>
  <si>
    <t>Total Expenditure</t>
  </si>
  <si>
    <t>Balance</t>
  </si>
  <si>
    <t>GM levy</t>
  </si>
  <si>
    <t>NFPB</t>
  </si>
  <si>
    <t>NFYET</t>
  </si>
  <si>
    <t>Admin</t>
  </si>
  <si>
    <t>Insurance</t>
  </si>
  <si>
    <t>Donation</t>
  </si>
  <si>
    <t xml:space="preserve">  </t>
  </si>
  <si>
    <t>Restricted Fund</t>
  </si>
  <si>
    <t>East Scotland Area Meeting</t>
  </si>
  <si>
    <t>Area Meeting Receipts and Payments: 1 January - 18 October 2025</t>
  </si>
  <si>
    <t xml:space="preserve">£  </t>
  </si>
  <si>
    <t>Expenditure:</t>
  </si>
  <si>
    <t xml:space="preserve">    Away Day</t>
  </si>
  <si>
    <t xml:space="preserve">    Conferences</t>
  </si>
  <si>
    <t xml:space="preserve">   includes £483 residue from  Camfield Trust grant.</t>
  </si>
  <si>
    <t xml:space="preserve">    Bursary NFYET </t>
  </si>
  <si>
    <t>Pamela Brunt, 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</si>
</sst>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1" fontId="0" fillId="0" borderId="0" xfId="0" applyNumberFormat="1"/>
    <xf numFmtId="1" fontId="2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/>
    <xf numFmtId="1" fontId="1" fillId="0" borderId="1" xfId="0" applyNumberFormat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2" borderId="3" xfId="0" applyFill="1" applyBorder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BACB9-8517-42E9-B1EB-D23B34E5BB8B}">
  <dimension ref="A1:J40"/>
  <sheetViews>
    <sheetView tabSelected="1" workbookViewId="0">
      <selection activeCell="I18" sqref="I18"/>
    </sheetView>
  </sheetViews>
  <sheetFormatPr defaultRowHeight="15" x14ac:dyDescent="0.25"/>
  <cols>
    <col min="1" max="1" width="22" customWidth="1"/>
    <col min="2" max="2" width="15" customWidth="1"/>
    <col min="3" max="3" width="7.140625" customWidth="1"/>
    <col min="4" max="4" width="9.140625" customWidth="1"/>
    <col min="5" max="5" width="10.5703125" customWidth="1"/>
    <col min="6" max="6" width="10.42578125" customWidth="1"/>
  </cols>
  <sheetData>
    <row r="1" spans="1:9" x14ac:dyDescent="0.25">
      <c r="A1" s="1" t="s">
        <v>32</v>
      </c>
    </row>
    <row r="2" spans="1:9" x14ac:dyDescent="0.25">
      <c r="C2" s="15" t="s">
        <v>33</v>
      </c>
    </row>
    <row r="3" spans="1:9" x14ac:dyDescent="0.25">
      <c r="C3" t="s">
        <v>0</v>
      </c>
    </row>
    <row r="4" spans="1:9" x14ac:dyDescent="0.25">
      <c r="A4" s="1" t="s">
        <v>1</v>
      </c>
      <c r="D4" s="1" t="s">
        <v>2</v>
      </c>
    </row>
    <row r="5" spans="1:9" x14ac:dyDescent="0.25">
      <c r="B5" s="11" t="s">
        <v>34</v>
      </c>
      <c r="C5" s="12"/>
      <c r="D5" s="11"/>
      <c r="E5" s="11"/>
      <c r="F5" s="11" t="s">
        <v>34</v>
      </c>
      <c r="H5" s="2"/>
    </row>
    <row r="6" spans="1:9" x14ac:dyDescent="0.25">
      <c r="A6" t="s">
        <v>29</v>
      </c>
      <c r="B6" s="6">
        <v>30.459999999999582</v>
      </c>
      <c r="C6" s="7"/>
      <c r="D6" s="6" t="s">
        <v>24</v>
      </c>
      <c r="E6" s="6" t="s">
        <v>0</v>
      </c>
      <c r="F6" s="6">
        <v>1200</v>
      </c>
      <c r="H6" s="7"/>
      <c r="I6" s="6"/>
    </row>
    <row r="7" spans="1:9" x14ac:dyDescent="0.25">
      <c r="A7" t="s">
        <v>3</v>
      </c>
      <c r="B7" s="6">
        <v>1000</v>
      </c>
      <c r="C7" s="7"/>
      <c r="D7" s="6" t="s">
        <v>25</v>
      </c>
      <c r="E7" s="6"/>
      <c r="F7" s="6">
        <v>770</v>
      </c>
      <c r="H7" s="7"/>
      <c r="I7" s="6"/>
    </row>
    <row r="8" spans="1:9" x14ac:dyDescent="0.25">
      <c r="A8" t="s">
        <v>4</v>
      </c>
      <c r="B8" s="6">
        <v>1100</v>
      </c>
      <c r="C8" s="7"/>
      <c r="D8" s="6" t="s">
        <v>26</v>
      </c>
      <c r="E8" s="6"/>
      <c r="F8" s="6">
        <v>378</v>
      </c>
      <c r="H8" s="7"/>
      <c r="I8" s="6"/>
    </row>
    <row r="9" spans="1:9" x14ac:dyDescent="0.25">
      <c r="A9" t="s">
        <v>5</v>
      </c>
      <c r="B9" s="6">
        <v>1250</v>
      </c>
      <c r="C9" s="7"/>
      <c r="D9" s="6" t="s">
        <v>8</v>
      </c>
      <c r="E9" s="6"/>
      <c r="F9" s="6">
        <v>368</v>
      </c>
      <c r="H9" s="7"/>
      <c r="I9" s="6"/>
    </row>
    <row r="10" spans="1:9" x14ac:dyDescent="0.25">
      <c r="A10" t="s">
        <v>6</v>
      </c>
      <c r="B10" s="6">
        <v>1500</v>
      </c>
      <c r="C10" s="7"/>
      <c r="D10" s="6" t="s">
        <v>27</v>
      </c>
      <c r="E10" s="6"/>
      <c r="F10" s="6">
        <v>162.6</v>
      </c>
      <c r="H10" s="7"/>
      <c r="I10" s="6"/>
    </row>
    <row r="11" spans="1:9" ht="13.5" customHeight="1" x14ac:dyDescent="0.25">
      <c r="A11" t="s">
        <v>7</v>
      </c>
      <c r="B11" s="6">
        <v>8.1999999999999993</v>
      </c>
      <c r="C11" s="7"/>
      <c r="D11" s="6" t="s">
        <v>28</v>
      </c>
      <c r="E11" s="6"/>
      <c r="F11" s="6">
        <v>280.42999999999995</v>
      </c>
      <c r="H11" s="7"/>
      <c r="I11" s="6"/>
    </row>
    <row r="12" spans="1:9" x14ac:dyDescent="0.25">
      <c r="B12" s="6"/>
      <c r="C12" s="7"/>
      <c r="D12" s="6" t="s">
        <v>9</v>
      </c>
      <c r="E12" s="6"/>
      <c r="F12" s="6">
        <v>137</v>
      </c>
      <c r="H12" s="7"/>
      <c r="I12" s="6"/>
    </row>
    <row r="13" spans="1:9" x14ac:dyDescent="0.25">
      <c r="B13" s="6"/>
      <c r="C13" s="7"/>
      <c r="D13" s="6" t="s">
        <v>6</v>
      </c>
      <c r="E13" s="6"/>
      <c r="F13" s="6">
        <f>285+732</f>
        <v>1017</v>
      </c>
      <c r="H13" s="6"/>
      <c r="I13" s="6"/>
    </row>
    <row r="14" spans="1:9" x14ac:dyDescent="0.25">
      <c r="B14" s="6"/>
      <c r="C14" s="7"/>
      <c r="D14" s="8"/>
      <c r="E14" s="8"/>
      <c r="F14" s="9">
        <f>SUM(F6:F13)</f>
        <v>4313.03</v>
      </c>
      <c r="H14" s="6"/>
      <c r="I14" s="6"/>
    </row>
    <row r="15" spans="1:9" x14ac:dyDescent="0.25">
      <c r="B15" s="6"/>
      <c r="C15" s="7"/>
      <c r="D15" s="6" t="s">
        <v>11</v>
      </c>
      <c r="E15" s="6"/>
      <c r="F15" s="6">
        <f>+B16-F14</f>
        <v>575.6299999999992</v>
      </c>
      <c r="H15" s="7"/>
      <c r="I15" s="6"/>
    </row>
    <row r="16" spans="1:9" ht="15.75" thickBot="1" x14ac:dyDescent="0.3">
      <c r="A16" s="1" t="s">
        <v>12</v>
      </c>
      <c r="B16" s="10">
        <f>SUM(B6:B11)</f>
        <v>4888.6599999999989</v>
      </c>
      <c r="C16" s="6"/>
      <c r="D16" s="8" t="s">
        <v>10</v>
      </c>
      <c r="E16" s="8"/>
      <c r="F16" s="10">
        <v>3638.6599999999994</v>
      </c>
      <c r="H16" s="6"/>
      <c r="I16" s="6"/>
    </row>
    <row r="17" spans="1:10" ht="15.75" thickTop="1" x14ac:dyDescent="0.25">
      <c r="B17" s="6"/>
      <c r="C17" s="7"/>
      <c r="D17" s="7"/>
      <c r="E17" s="6"/>
      <c r="F17" s="6"/>
      <c r="G17" s="6"/>
      <c r="H17" s="6"/>
      <c r="I17" s="6"/>
      <c r="J17" s="2"/>
    </row>
    <row r="18" spans="1:10" x14ac:dyDescent="0.25">
      <c r="B18" s="11" t="s">
        <v>34</v>
      </c>
      <c r="C18" s="6"/>
      <c r="D18" s="6"/>
      <c r="E18" s="6"/>
      <c r="F18" s="6"/>
      <c r="G18" s="6"/>
      <c r="H18" s="6"/>
      <c r="I18" s="6" t="s">
        <v>0</v>
      </c>
      <c r="J18" s="2"/>
    </row>
    <row r="19" spans="1:10" x14ac:dyDescent="0.25">
      <c r="A19" t="s">
        <v>13</v>
      </c>
      <c r="B19" s="6">
        <v>8925.09</v>
      </c>
      <c r="C19" s="7"/>
      <c r="D19" s="6"/>
      <c r="E19" s="6"/>
      <c r="F19" s="6"/>
      <c r="G19" s="6"/>
      <c r="H19" s="6"/>
      <c r="I19" s="6"/>
    </row>
    <row r="20" spans="1:10" x14ac:dyDescent="0.25">
      <c r="A20" t="s">
        <v>14</v>
      </c>
      <c r="B20" s="6">
        <f>+F15</f>
        <v>575.6299999999992</v>
      </c>
      <c r="C20" s="7"/>
      <c r="D20" s="6"/>
      <c r="E20" s="6"/>
      <c r="F20" s="6"/>
      <c r="G20" s="6"/>
      <c r="H20" s="6"/>
      <c r="I20" s="6"/>
    </row>
    <row r="21" spans="1:10" ht="15.75" thickBot="1" x14ac:dyDescent="0.3">
      <c r="A21" t="s">
        <v>15</v>
      </c>
      <c r="B21" s="10">
        <f>+B20+B19</f>
        <v>9500.7199999999993</v>
      </c>
      <c r="C21" s="7"/>
      <c r="D21" s="6"/>
      <c r="E21" s="6"/>
      <c r="F21" s="6"/>
      <c r="G21" s="6"/>
      <c r="H21" s="6"/>
      <c r="I21" s="6"/>
    </row>
    <row r="22" spans="1:10" ht="15.75" thickTop="1" x14ac:dyDescent="0.25">
      <c r="B22" s="6"/>
      <c r="C22" s="7"/>
      <c r="D22" s="6"/>
      <c r="E22" s="6"/>
      <c r="F22" s="6"/>
      <c r="G22" s="6"/>
      <c r="H22" s="6"/>
      <c r="I22" s="6"/>
    </row>
    <row r="23" spans="1:10" x14ac:dyDescent="0.25">
      <c r="A23" t="s">
        <v>16</v>
      </c>
      <c r="B23" s="6"/>
      <c r="C23" s="7"/>
      <c r="D23" s="6"/>
      <c r="E23" s="6"/>
      <c r="F23" s="6"/>
      <c r="G23" s="6"/>
      <c r="H23" s="6"/>
      <c r="I23" s="6" t="s">
        <v>0</v>
      </c>
    </row>
    <row r="24" spans="1:10" x14ac:dyDescent="0.25">
      <c r="B24" s="6">
        <v>2025</v>
      </c>
      <c r="C24" s="7"/>
      <c r="D24" s="6"/>
      <c r="E24" s="6"/>
      <c r="F24" s="6"/>
      <c r="G24" s="6"/>
      <c r="H24" s="6"/>
      <c r="I24" s="6"/>
      <c r="J24" t="s">
        <v>0</v>
      </c>
    </row>
    <row r="25" spans="1:10" x14ac:dyDescent="0.25">
      <c r="B25" s="11" t="s">
        <v>34</v>
      </c>
      <c r="C25" s="7"/>
      <c r="D25" s="6"/>
      <c r="E25" s="6"/>
      <c r="F25" s="6"/>
      <c r="G25" s="6"/>
      <c r="H25" s="6"/>
      <c r="I25" s="6" t="s">
        <v>0</v>
      </c>
    </row>
    <row r="26" spans="1:10" x14ac:dyDescent="0.25">
      <c r="A26" t="s">
        <v>17</v>
      </c>
      <c r="B26" s="6">
        <v>9500.7199999999993</v>
      </c>
      <c r="C26" s="7"/>
      <c r="D26" s="6"/>
      <c r="E26" s="6"/>
      <c r="F26" s="6" t="s">
        <v>0</v>
      </c>
      <c r="G26" s="6"/>
      <c r="H26" s="6"/>
      <c r="I26" s="6"/>
    </row>
    <row r="27" spans="1:10" x14ac:dyDescent="0.25">
      <c r="A27" t="s">
        <v>18</v>
      </c>
      <c r="B27" s="6">
        <v>0</v>
      </c>
      <c r="C27" s="7"/>
      <c r="D27" s="6"/>
      <c r="E27" s="6"/>
      <c r="F27" s="6" t="s">
        <v>0</v>
      </c>
      <c r="G27" s="6"/>
      <c r="H27" s="6"/>
      <c r="I27" s="6"/>
    </row>
    <row r="28" spans="1:10" ht="15.75" thickBot="1" x14ac:dyDescent="0.3">
      <c r="A28" t="s">
        <v>19</v>
      </c>
      <c r="B28" s="10">
        <f>+B27+B26</f>
        <v>9500.7199999999993</v>
      </c>
      <c r="C28" s="7" t="s">
        <v>38</v>
      </c>
      <c r="D28" s="6"/>
      <c r="E28" s="6"/>
      <c r="F28" s="6"/>
      <c r="G28" s="6"/>
      <c r="H28" s="6"/>
      <c r="I28" s="6"/>
    </row>
    <row r="29" spans="1:10" ht="15.75" thickTop="1" x14ac:dyDescent="0.25">
      <c r="B29" s="6"/>
      <c r="C29" s="7"/>
      <c r="D29" s="6"/>
      <c r="E29" s="6"/>
      <c r="F29" s="6" t="s">
        <v>0</v>
      </c>
      <c r="G29" s="6"/>
      <c r="H29" s="6"/>
      <c r="I29" s="6"/>
    </row>
    <row r="30" spans="1:10" x14ac:dyDescent="0.25">
      <c r="A30" t="s">
        <v>20</v>
      </c>
      <c r="B30" s="14">
        <v>650000</v>
      </c>
      <c r="C30" s="7"/>
      <c r="D30" s="6"/>
      <c r="E30" s="6"/>
      <c r="F30" s="6"/>
      <c r="G30" s="6"/>
      <c r="H30" s="6"/>
      <c r="I30" s="6"/>
    </row>
    <row r="31" spans="1:10" x14ac:dyDescent="0.25">
      <c r="B31" s="6"/>
      <c r="C31" s="7"/>
      <c r="D31" s="6"/>
      <c r="E31" s="6"/>
      <c r="F31" s="6"/>
      <c r="G31" s="6"/>
      <c r="H31" s="6"/>
      <c r="I31" s="6"/>
    </row>
    <row r="32" spans="1:10" x14ac:dyDescent="0.25">
      <c r="A32" s="4" t="s">
        <v>31</v>
      </c>
      <c r="B32" s="3" t="s">
        <v>21</v>
      </c>
      <c r="C32" s="3"/>
      <c r="D32" s="3">
        <v>1500</v>
      </c>
    </row>
    <row r="33" spans="1:5" x14ac:dyDescent="0.25">
      <c r="A33" s="3"/>
      <c r="B33" s="3" t="s">
        <v>35</v>
      </c>
      <c r="C33" s="3"/>
      <c r="D33" s="3"/>
    </row>
    <row r="34" spans="1:5" x14ac:dyDescent="0.25">
      <c r="A34" s="3" t="s">
        <v>30</v>
      </c>
      <c r="B34" s="3" t="s">
        <v>36</v>
      </c>
      <c r="C34" s="3">
        <v>263</v>
      </c>
      <c r="D34" s="3"/>
    </row>
    <row r="35" spans="1:5" x14ac:dyDescent="0.25">
      <c r="A35" s="3" t="s">
        <v>0</v>
      </c>
      <c r="B35" s="3" t="s">
        <v>39</v>
      </c>
      <c r="C35" s="3">
        <v>375</v>
      </c>
      <c r="D35" s="3"/>
    </row>
    <row r="36" spans="1:5" x14ac:dyDescent="0.25">
      <c r="A36" s="3" t="s">
        <v>0</v>
      </c>
      <c r="B36" s="3" t="s">
        <v>37</v>
      </c>
      <c r="C36" s="13">
        <f>54+40+285</f>
        <v>379</v>
      </c>
      <c r="D36" s="3"/>
    </row>
    <row r="37" spans="1:5" x14ac:dyDescent="0.25">
      <c r="A37" s="3" t="s">
        <v>0</v>
      </c>
      <c r="B37" s="3" t="s">
        <v>22</v>
      </c>
      <c r="C37" s="3"/>
      <c r="D37" s="3">
        <f>SUM(C34:C36)</f>
        <v>1017</v>
      </c>
    </row>
    <row r="38" spans="1:5" ht="15.75" thickBot="1" x14ac:dyDescent="0.3">
      <c r="A38" s="3" t="s">
        <v>0</v>
      </c>
      <c r="B38" s="4" t="s">
        <v>23</v>
      </c>
      <c r="C38" s="4"/>
      <c r="D38" s="5">
        <f>+D32-D37</f>
        <v>483</v>
      </c>
    </row>
    <row r="39" spans="1:5" ht="15.75" thickTop="1" x14ac:dyDescent="0.25">
      <c r="A39" t="s">
        <v>0</v>
      </c>
      <c r="B39" t="s">
        <v>0</v>
      </c>
      <c r="C39" s="1" t="s">
        <v>0</v>
      </c>
      <c r="D39" s="1" t="s">
        <v>0</v>
      </c>
      <c r="E39" s="1"/>
    </row>
    <row r="40" spans="1:5" x14ac:dyDescent="0.25">
      <c r="A40" t="s">
        <v>40</v>
      </c>
      <c r="B40" t="s">
        <v>0</v>
      </c>
      <c r="C40" t="s">
        <v>0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Robin Waterston</cp:lastModifiedBy>
  <cp:lastPrinted>2025-10-17T10:33:03Z</cp:lastPrinted>
  <dcterms:created xsi:type="dcterms:W3CDTF">2025-10-01T16:27:08Z</dcterms:created>
  <dcterms:modified xsi:type="dcterms:W3CDTF">2025-10-17T10:35:06Z</dcterms:modified>
</cp:coreProperties>
</file>